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NDS" sheetId="1" r:id="rId1"/>
  </sheets>
  <definedNames/>
  <calcPr fullCalcOnLoad="1" fullPrecision="0"/>
</workbook>
</file>

<file path=xl/sharedStrings.xml><?xml version="1.0" encoding="utf-8"?>
<sst xmlns="http://schemas.openxmlformats.org/spreadsheetml/2006/main" count="73" uniqueCount="48">
  <si>
    <t>Wyszczególnienie</t>
  </si>
  <si>
    <t>Plan (po zmianach)</t>
  </si>
  <si>
    <t>Wykonanie</t>
  </si>
  <si>
    <t>A. Dochody</t>
  </si>
  <si>
    <t>B. Wydatki</t>
  </si>
  <si>
    <t>B1. Wydatki bieżące</t>
  </si>
  <si>
    <t>B2. Wydatki majątkowe</t>
  </si>
  <si>
    <t>C. Nadwyżka/deficyt (A-B)</t>
  </si>
  <si>
    <t>D. Finansowanie (D1-D2)</t>
  </si>
  <si>
    <t>D.1 Przychody ogółem</t>
  </si>
  <si>
    <t xml:space="preserve">      z tego:</t>
  </si>
  <si>
    <t>D11. Kredyty i pożyczki</t>
  </si>
  <si>
    <t xml:space="preserve">D 16. Prywatyzacja majątku jst </t>
  </si>
  <si>
    <t xml:space="preserve">D 17. Inne źródła </t>
  </si>
  <si>
    <t xml:space="preserve">         w tym:</t>
  </si>
  <si>
    <t>D 171. Środki na pokrycie deficytu</t>
  </si>
  <si>
    <t>D2. Rozchody ogółem</t>
  </si>
  <si>
    <t xml:space="preserve">      z tego</t>
  </si>
  <si>
    <t>D 23. Lokaty w bankach</t>
  </si>
  <si>
    <t>spłaty kredytów i pożyczek</t>
  </si>
  <si>
    <t>zmniejszenie zadłużenia z tytułu umo-</t>
  </si>
  <si>
    <t>wypłaty kredytów i pożyczek</t>
  </si>
  <si>
    <t xml:space="preserve">stan zadłużenia </t>
  </si>
  <si>
    <t>(B1+B2)</t>
  </si>
  <si>
    <t>D 21. Spłaty kredytów i pożyczek w tym:</t>
  </si>
  <si>
    <t>D 22. Pożyczki udzielone</t>
  </si>
  <si>
    <t>D211. Na realizację programów i projektów finansowanych z udziałem środków pochodzących z funduszy strukturalnych i Funduszu Spójności,  w tym:</t>
  </si>
  <si>
    <t>D2111. Pożyczek na prefinansowanie programów i projektów finansowanych z udziałem środków pochodzących z funduszy strukturalnych i Funduszu Spójności, otrzymane z budżetu państwa</t>
  </si>
  <si>
    <t>rzenia pożyczki zlewnia</t>
  </si>
  <si>
    <t xml:space="preserve">Informacja </t>
  </si>
  <si>
    <t>(art..14 ustawy z dnia 30 czerwca 2005 r - o finansach publicznych</t>
  </si>
  <si>
    <t>Dz. U. 249 poz.  2104 ze zmianami)</t>
  </si>
  <si>
    <t>za I kwartał  z wykonania budżetu roku 2007</t>
  </si>
  <si>
    <t>% wykonania</t>
  </si>
  <si>
    <t>zadłużenie na 31.12.2006</t>
  </si>
  <si>
    <t>WFOŚiGW</t>
  </si>
  <si>
    <t>kanal. Wilkowice et I cz 1</t>
  </si>
  <si>
    <t>kanal. Wilkowice et I cz 2</t>
  </si>
  <si>
    <t>kanal. Wilkowice et I cz 3</t>
  </si>
  <si>
    <t>kanal. Wilkowice et II</t>
  </si>
  <si>
    <t>kanal. Wilkowice rejon lipowej</t>
  </si>
  <si>
    <t>PBS</t>
  </si>
  <si>
    <t>wodociągi</t>
  </si>
  <si>
    <t>pokrycie deficytu</t>
  </si>
  <si>
    <t>do 31 marca  2007 r.</t>
  </si>
  <si>
    <t>Lipno 30.04.2007 r.</t>
  </si>
  <si>
    <t>Wójt Gminy Lipno</t>
  </si>
  <si>
    <t>Janusz Chodorowski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</si>
</sst>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1" fillId="0" borderId="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10" fontId="1" fillId="0" borderId="5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4" fontId="0" fillId="0" borderId="9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10" fontId="1" fillId="0" borderId="12" xfId="0" applyNumberFormat="1" applyFont="1" applyBorder="1" applyAlignment="1">
      <alignment/>
    </xf>
    <xf numFmtId="10" fontId="0" fillId="0" borderId="12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1" fillId="0" borderId="11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0" fillId="0" borderId="2" xfId="0" applyBorder="1" applyAlignment="1">
      <alignment horizontal="left" wrapText="1" inden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0"/>
  <sheetViews>
    <sheetView tabSelected="1" workbookViewId="0" topLeftCell="A52">
      <selection activeCell="E77" sqref="E77:E80"/>
    </sheetView>
  </sheetViews>
  <sheetFormatPr defaultColWidth="9.00390625" defaultRowHeight="12.75"/>
  <cols>
    <col min="1" max="1" width="12.00390625" style="0" customWidth="1"/>
    <col min="2" max="2" width="14.375" style="0" customWidth="1"/>
    <col min="3" max="3" width="5.125" style="0" customWidth="1"/>
    <col min="4" max="4" width="20.25390625" style="0" customWidth="1"/>
    <col min="5" max="6" width="14.375" style="0" customWidth="1"/>
    <col min="7" max="8" width="10.125" style="0" bestFit="1" customWidth="1"/>
  </cols>
  <sheetData>
    <row r="2" ht="15.75">
      <c r="C2" s="59" t="s">
        <v>29</v>
      </c>
    </row>
    <row r="3" ht="12.75">
      <c r="B3" t="s">
        <v>32</v>
      </c>
    </row>
    <row r="4" ht="12.75">
      <c r="B4" t="s">
        <v>30</v>
      </c>
    </row>
    <row r="5" ht="12.75">
      <c r="B5" t="s">
        <v>31</v>
      </c>
    </row>
    <row r="8" ht="13.5" thickBot="1"/>
    <row r="9" spans="1:6" ht="12.75">
      <c r="A9" s="6" t="s">
        <v>0</v>
      </c>
      <c r="B9" s="7"/>
      <c r="C9" s="7"/>
      <c r="D9" s="10" t="s">
        <v>1</v>
      </c>
      <c r="E9" s="1" t="s">
        <v>2</v>
      </c>
      <c r="F9" s="1" t="s">
        <v>33</v>
      </c>
    </row>
    <row r="10" spans="1:6" ht="13.5" thickBot="1">
      <c r="A10" s="8"/>
      <c r="B10" s="9"/>
      <c r="C10" s="9"/>
      <c r="D10" s="11"/>
      <c r="E10" s="5"/>
      <c r="F10" s="5"/>
    </row>
    <row r="11" spans="1:6" ht="12.75">
      <c r="A11" s="6"/>
      <c r="B11" s="7"/>
      <c r="C11" s="1"/>
      <c r="D11" s="19"/>
      <c r="E11" s="21"/>
      <c r="F11" s="21"/>
    </row>
    <row r="12" spans="1:6" ht="13.5" thickBot="1">
      <c r="A12" s="13" t="s">
        <v>3</v>
      </c>
      <c r="B12" s="14"/>
      <c r="C12" s="15"/>
      <c r="D12" s="25">
        <v>13235338</v>
      </c>
      <c r="E12" s="27">
        <v>3699272.93</v>
      </c>
      <c r="F12" s="42">
        <f>SUM(E12/D12)</f>
        <v>0.2795</v>
      </c>
    </row>
    <row r="13" spans="1:6" ht="12.75">
      <c r="A13" s="6"/>
      <c r="B13" s="7"/>
      <c r="C13" s="1"/>
      <c r="D13" s="30"/>
      <c r="E13" s="21"/>
      <c r="F13" s="51"/>
    </row>
    <row r="14" spans="1:6" ht="13.5" thickBot="1">
      <c r="A14" s="13" t="s">
        <v>4</v>
      </c>
      <c r="B14" s="14" t="s">
        <v>23</v>
      </c>
      <c r="C14" s="15"/>
      <c r="D14" s="25">
        <v>15725538</v>
      </c>
      <c r="E14" s="36">
        <v>2891360.69</v>
      </c>
      <c r="F14" s="50">
        <f aca="true" t="shared" si="0" ref="F14:F32">SUM(E14/D14)</f>
        <v>0.1839</v>
      </c>
    </row>
    <row r="15" spans="1:6" ht="12.75">
      <c r="A15" s="3" t="s">
        <v>5</v>
      </c>
      <c r="B15" s="12"/>
      <c r="C15" s="2"/>
      <c r="D15" s="29">
        <f>SUM(D14-D16)</f>
        <v>11557663</v>
      </c>
      <c r="E15" s="20">
        <f>SUM(E14-E16)</f>
        <v>2812479.62</v>
      </c>
      <c r="F15" s="52">
        <f t="shared" si="0"/>
        <v>0.2433</v>
      </c>
    </row>
    <row r="16" spans="1:6" ht="13.5" thickBot="1">
      <c r="A16" s="3" t="s">
        <v>6</v>
      </c>
      <c r="B16" s="12"/>
      <c r="C16" s="2"/>
      <c r="D16" s="29">
        <v>4167875</v>
      </c>
      <c r="E16" s="44">
        <v>78881.07</v>
      </c>
      <c r="F16" s="53">
        <f t="shared" si="0"/>
        <v>0.0189</v>
      </c>
    </row>
    <row r="17" spans="1:6" ht="12.75">
      <c r="A17" s="6"/>
      <c r="B17" s="7"/>
      <c r="C17" s="1"/>
      <c r="D17" s="19"/>
      <c r="E17" s="28"/>
      <c r="F17" s="43"/>
    </row>
    <row r="18" spans="1:6" ht="13.5" thickBot="1">
      <c r="A18" s="13" t="s">
        <v>7</v>
      </c>
      <c r="B18" s="14"/>
      <c r="C18" s="15"/>
      <c r="D18" s="25">
        <f>SUM(D12-D14)</f>
        <v>-2490200</v>
      </c>
      <c r="E18" s="26">
        <f>SUM(E12-E14)</f>
        <v>807912.24</v>
      </c>
      <c r="F18" s="50">
        <f t="shared" si="0"/>
        <v>-0.3244</v>
      </c>
    </row>
    <row r="19" spans="1:6" ht="12.75">
      <c r="A19" s="6"/>
      <c r="B19" s="7"/>
      <c r="C19" s="1"/>
      <c r="D19" s="19"/>
      <c r="E19" s="20"/>
      <c r="F19" s="43"/>
    </row>
    <row r="20" spans="1:6" ht="13.5" thickBot="1">
      <c r="A20" s="13" t="s">
        <v>8</v>
      </c>
      <c r="B20" s="14"/>
      <c r="C20" s="15"/>
      <c r="D20" s="25">
        <f>SUM(D21-D29)</f>
        <v>2490200</v>
      </c>
      <c r="E20" s="24">
        <f>SUM(E21-E29)</f>
        <v>221014.08</v>
      </c>
      <c r="F20" s="50">
        <f t="shared" si="0"/>
        <v>0.0888</v>
      </c>
    </row>
    <row r="21" spans="1:6" ht="12.75">
      <c r="A21" s="16" t="s">
        <v>9</v>
      </c>
      <c r="B21" s="17"/>
      <c r="C21" s="18"/>
      <c r="D21" s="30">
        <f>SUM(D23+D24+D25)</f>
        <v>3266700</v>
      </c>
      <c r="E21" s="32">
        <f>SUM(E23+E24+E25)</f>
        <v>380514.08</v>
      </c>
      <c r="F21" s="43">
        <f t="shared" si="0"/>
        <v>0.1165</v>
      </c>
    </row>
    <row r="22" spans="1:6" ht="13.5" thickBot="1">
      <c r="A22" s="8" t="s">
        <v>10</v>
      </c>
      <c r="B22" s="9"/>
      <c r="C22" s="5"/>
      <c r="D22" s="31"/>
      <c r="E22" s="44"/>
      <c r="F22" s="50"/>
    </row>
    <row r="23" spans="1:6" ht="12.75">
      <c r="A23" s="3" t="s">
        <v>11</v>
      </c>
      <c r="B23" s="12"/>
      <c r="C23" s="2"/>
      <c r="D23" s="29">
        <v>3266700</v>
      </c>
      <c r="E23" s="20">
        <v>0</v>
      </c>
      <c r="F23" s="54">
        <f t="shared" si="0"/>
        <v>0</v>
      </c>
    </row>
    <row r="24" spans="1:6" ht="12.75">
      <c r="A24" s="39" t="s">
        <v>12</v>
      </c>
      <c r="B24" s="40"/>
      <c r="C24" s="4"/>
      <c r="D24" s="41"/>
      <c r="E24" s="45"/>
      <c r="F24" s="47"/>
    </row>
    <row r="25" spans="1:6" ht="12.75">
      <c r="A25" s="3" t="s">
        <v>13</v>
      </c>
      <c r="B25" s="12"/>
      <c r="C25" s="2"/>
      <c r="D25" s="29">
        <f>SUM(D27)</f>
        <v>0</v>
      </c>
      <c r="E25" s="46">
        <v>380514.08</v>
      </c>
      <c r="F25" s="47"/>
    </row>
    <row r="26" spans="1:6" ht="12.75">
      <c r="A26" s="3" t="s">
        <v>14</v>
      </c>
      <c r="B26" s="12"/>
      <c r="C26" s="2"/>
      <c r="D26" s="29"/>
      <c r="E26" s="28"/>
      <c r="F26" s="47"/>
    </row>
    <row r="27" spans="1:6" ht="12.75">
      <c r="A27" s="3" t="s">
        <v>15</v>
      </c>
      <c r="B27" s="12"/>
      <c r="C27" s="2"/>
      <c r="D27" s="29">
        <v>0</v>
      </c>
      <c r="E27" s="28">
        <v>0</v>
      </c>
      <c r="F27" s="47"/>
    </row>
    <row r="28" spans="1:6" ht="13.5" thickBot="1">
      <c r="A28" s="8"/>
      <c r="B28" s="9"/>
      <c r="C28" s="5"/>
      <c r="D28" s="31"/>
      <c r="E28" s="44"/>
      <c r="F28" s="50"/>
    </row>
    <row r="29" spans="1:6" ht="12.75">
      <c r="A29" s="16" t="s">
        <v>16</v>
      </c>
      <c r="B29" s="17"/>
      <c r="C29" s="18"/>
      <c r="D29" s="30">
        <f>SUM(D31+D34+D35)</f>
        <v>776500</v>
      </c>
      <c r="E29" s="32">
        <f>SUM(E31+E34+E35)</f>
        <v>159500</v>
      </c>
      <c r="F29" s="43">
        <f t="shared" si="0"/>
        <v>0.2054</v>
      </c>
    </row>
    <row r="30" spans="1:6" ht="13.5" thickBot="1">
      <c r="A30" s="8" t="s">
        <v>17</v>
      </c>
      <c r="B30" s="9"/>
      <c r="C30" s="5"/>
      <c r="D30" s="31"/>
      <c r="E30" s="28"/>
      <c r="F30" s="50"/>
    </row>
    <row r="31" spans="1:6" ht="27.75" customHeight="1">
      <c r="A31" s="63" t="s">
        <v>24</v>
      </c>
      <c r="B31" s="64"/>
      <c r="C31" s="65"/>
      <c r="D31" s="29">
        <v>776500</v>
      </c>
      <c r="E31" s="20">
        <v>159500</v>
      </c>
      <c r="F31" s="52">
        <f t="shared" si="0"/>
        <v>0.2054</v>
      </c>
    </row>
    <row r="32" spans="1:6" ht="78" customHeight="1">
      <c r="A32" s="60" t="s">
        <v>26</v>
      </c>
      <c r="B32" s="61"/>
      <c r="C32" s="62"/>
      <c r="D32" s="29">
        <v>60000</v>
      </c>
      <c r="E32" s="28">
        <v>15000</v>
      </c>
      <c r="F32" s="55">
        <f t="shared" si="0"/>
        <v>0.25</v>
      </c>
    </row>
    <row r="33" spans="1:6" ht="92.25" customHeight="1">
      <c r="A33" s="60" t="s">
        <v>27</v>
      </c>
      <c r="B33" s="61"/>
      <c r="C33" s="62"/>
      <c r="D33" s="29">
        <v>0</v>
      </c>
      <c r="E33" s="28">
        <v>0</v>
      </c>
      <c r="F33" s="48">
        <v>0</v>
      </c>
    </row>
    <row r="34" spans="1:6" ht="12.75">
      <c r="A34" s="3" t="s">
        <v>25</v>
      </c>
      <c r="B34" s="12"/>
      <c r="C34" s="2"/>
      <c r="D34" s="29">
        <v>0</v>
      </c>
      <c r="E34" s="28">
        <v>0</v>
      </c>
      <c r="F34" s="48">
        <v>0</v>
      </c>
    </row>
    <row r="35" spans="1:6" ht="12.75">
      <c r="A35" s="3" t="s">
        <v>18</v>
      </c>
      <c r="B35" s="12"/>
      <c r="C35" s="2"/>
      <c r="D35" s="29"/>
      <c r="E35" s="28"/>
      <c r="F35" s="48"/>
    </row>
    <row r="36" spans="1:6" ht="13.5" thickBot="1">
      <c r="A36" s="8"/>
      <c r="B36" s="9"/>
      <c r="C36" s="5"/>
      <c r="D36" s="31"/>
      <c r="E36" s="44"/>
      <c r="F36" s="49"/>
    </row>
    <row r="37" spans="1:6" ht="12.75">
      <c r="A37" s="12"/>
      <c r="B37" s="12"/>
      <c r="C37" s="12"/>
      <c r="D37" s="28"/>
      <c r="E37" s="28"/>
      <c r="F37" s="28"/>
    </row>
    <row r="38" spans="7:8" ht="12.75">
      <c r="G38" s="34"/>
      <c r="H38" s="34"/>
    </row>
    <row r="39" spans="2:7" ht="13.5" thickBot="1">
      <c r="B39" s="23" t="s">
        <v>34</v>
      </c>
      <c r="E39" s="57">
        <f>SUM(E40:E47)</f>
        <v>2795672.15</v>
      </c>
      <c r="G39" s="34"/>
    </row>
    <row r="40" spans="2:7" ht="13.5" thickTop="1">
      <c r="B40" s="22" t="s">
        <v>35</v>
      </c>
      <c r="C40" t="s">
        <v>36</v>
      </c>
      <c r="E40" s="34">
        <v>298000</v>
      </c>
      <c r="F40" s="34"/>
      <c r="G40" s="34"/>
    </row>
    <row r="41" spans="2:8" ht="12.75">
      <c r="B41" s="22" t="s">
        <v>35</v>
      </c>
      <c r="C41" t="s">
        <v>37</v>
      </c>
      <c r="E41" s="34">
        <v>180000</v>
      </c>
      <c r="F41" s="34"/>
      <c r="H41" s="34"/>
    </row>
    <row r="42" spans="2:6" ht="12.75">
      <c r="B42" s="22" t="s">
        <v>35</v>
      </c>
      <c r="C42" t="s">
        <v>38</v>
      </c>
      <c r="E42" s="34">
        <v>130000</v>
      </c>
      <c r="F42" s="34"/>
    </row>
    <row r="43" spans="2:6" ht="12.75">
      <c r="B43" s="22" t="s">
        <v>35</v>
      </c>
      <c r="C43" t="s">
        <v>39</v>
      </c>
      <c r="E43" s="34">
        <v>1521848</v>
      </c>
      <c r="F43" s="34"/>
    </row>
    <row r="44" spans="2:6" ht="12.75">
      <c r="B44" s="22" t="s">
        <v>35</v>
      </c>
      <c r="C44" t="s">
        <v>40</v>
      </c>
      <c r="E44" s="34">
        <v>240000</v>
      </c>
      <c r="F44" s="34"/>
    </row>
    <row r="45" spans="2:6" ht="12.75">
      <c r="B45" s="22" t="s">
        <v>41</v>
      </c>
      <c r="C45" t="s">
        <v>42</v>
      </c>
      <c r="E45" s="34">
        <v>70000</v>
      </c>
      <c r="F45" s="34"/>
    </row>
    <row r="46" spans="2:6" ht="12.75">
      <c r="B46" s="22" t="s">
        <v>41</v>
      </c>
      <c r="C46" t="s">
        <v>39</v>
      </c>
      <c r="E46" s="34">
        <v>97343.61</v>
      </c>
      <c r="F46" s="34"/>
    </row>
    <row r="47" spans="2:6" ht="12.75">
      <c r="B47" s="22" t="s">
        <v>41</v>
      </c>
      <c r="C47" t="s">
        <v>43</v>
      </c>
      <c r="E47" s="34">
        <v>258480.54</v>
      </c>
      <c r="F47" s="34"/>
    </row>
    <row r="48" spans="2:6" ht="12.75">
      <c r="B48" s="22"/>
      <c r="E48" s="33"/>
      <c r="F48" s="33"/>
    </row>
    <row r="49" spans="2:6" ht="12.75">
      <c r="B49" s="22"/>
      <c r="E49" s="33"/>
      <c r="F49" s="33"/>
    </row>
    <row r="50" spans="2:6" ht="12.75">
      <c r="B50" s="23" t="s">
        <v>19</v>
      </c>
      <c r="E50" s="33"/>
      <c r="F50" s="33"/>
    </row>
    <row r="51" spans="2:6" ht="13.5" thickBot="1">
      <c r="B51" s="23" t="s">
        <v>44</v>
      </c>
      <c r="E51" s="58">
        <f>SUM(E52:E59)</f>
        <v>159500</v>
      </c>
      <c r="F51" s="33"/>
    </row>
    <row r="52" spans="2:6" ht="13.5" thickTop="1">
      <c r="B52" s="22" t="s">
        <v>35</v>
      </c>
      <c r="C52" t="s">
        <v>36</v>
      </c>
      <c r="E52" s="34">
        <v>86000</v>
      </c>
      <c r="F52" s="34"/>
    </row>
    <row r="53" spans="2:6" ht="12.75">
      <c r="B53" s="22" t="s">
        <v>35</v>
      </c>
      <c r="C53" t="s">
        <v>37</v>
      </c>
      <c r="E53" s="34">
        <v>15000</v>
      </c>
      <c r="F53" s="34"/>
    </row>
    <row r="54" spans="2:6" ht="12.75">
      <c r="B54" s="22" t="s">
        <v>35</v>
      </c>
      <c r="C54" t="s">
        <v>38</v>
      </c>
      <c r="E54" s="34">
        <v>7500</v>
      </c>
      <c r="F54" s="34"/>
    </row>
    <row r="55" spans="2:6" ht="12.75">
      <c r="B55" s="22" t="s">
        <v>35</v>
      </c>
      <c r="C55" t="s">
        <v>39</v>
      </c>
      <c r="E55" s="34">
        <v>0</v>
      </c>
      <c r="F55" s="34"/>
    </row>
    <row r="56" spans="2:6" ht="12.75">
      <c r="B56" s="22" t="s">
        <v>35</v>
      </c>
      <c r="C56" t="s">
        <v>40</v>
      </c>
      <c r="E56" s="34">
        <v>0</v>
      </c>
      <c r="F56" s="34"/>
    </row>
    <row r="57" spans="2:6" ht="12.75">
      <c r="B57" s="22" t="s">
        <v>41</v>
      </c>
      <c r="C57" t="s">
        <v>42</v>
      </c>
      <c r="E57" s="56">
        <v>51000</v>
      </c>
      <c r="F57" s="33"/>
    </row>
    <row r="58" spans="2:6" ht="12.75">
      <c r="B58" s="22" t="s">
        <v>41</v>
      </c>
      <c r="C58" t="s">
        <v>39</v>
      </c>
      <c r="E58" s="56">
        <v>0</v>
      </c>
      <c r="F58" s="33"/>
    </row>
    <row r="59" spans="2:6" ht="12.75">
      <c r="B59" s="22" t="s">
        <v>41</v>
      </c>
      <c r="C59" t="s">
        <v>43</v>
      </c>
      <c r="E59" s="56">
        <v>0</v>
      </c>
      <c r="F59" s="33"/>
    </row>
    <row r="60" spans="2:6" ht="12.75">
      <c r="B60" s="22"/>
      <c r="E60" s="33"/>
      <c r="F60" s="33"/>
    </row>
    <row r="61" spans="2:6" ht="12.75">
      <c r="B61" s="22"/>
      <c r="E61" s="33"/>
      <c r="F61" s="33"/>
    </row>
    <row r="62" spans="2:6" ht="12.75">
      <c r="B62" s="23" t="s">
        <v>21</v>
      </c>
      <c r="E62" s="37"/>
      <c r="F62" s="37"/>
    </row>
    <row r="63" spans="2:6" ht="13.5" thickBot="1">
      <c r="B63" s="23" t="s">
        <v>44</v>
      </c>
      <c r="E63" s="57">
        <v>0</v>
      </c>
      <c r="F63" s="37"/>
    </row>
    <row r="64" spans="2:6" ht="13.5" thickTop="1">
      <c r="B64" s="23"/>
      <c r="E64" s="37"/>
      <c r="F64" s="37"/>
    </row>
    <row r="65" spans="2:6" ht="12.75">
      <c r="B65" s="23"/>
      <c r="E65" s="33"/>
      <c r="F65" s="33"/>
    </row>
    <row r="66" spans="2:6" ht="12.75">
      <c r="B66" s="23"/>
      <c r="E66" s="33"/>
      <c r="F66" s="33"/>
    </row>
    <row r="67" spans="2:6" ht="12.75">
      <c r="B67" s="22"/>
      <c r="E67" s="33"/>
      <c r="F67" s="33"/>
    </row>
    <row r="68" spans="2:6" ht="12.75">
      <c r="B68" s="23" t="s">
        <v>20</v>
      </c>
      <c r="E68" s="34"/>
      <c r="F68" s="34"/>
    </row>
    <row r="69" spans="2:6" ht="12.75">
      <c r="B69" s="23" t="s">
        <v>28</v>
      </c>
      <c r="E69" s="38">
        <v>0</v>
      </c>
      <c r="F69" s="38"/>
    </row>
    <row r="70" spans="2:6" ht="12.75">
      <c r="B70" s="22"/>
      <c r="E70" s="35"/>
      <c r="F70" s="35"/>
    </row>
    <row r="71" spans="2:6" ht="12.75">
      <c r="B71" s="23" t="s">
        <v>22</v>
      </c>
      <c r="E71" s="33"/>
      <c r="F71" s="33"/>
    </row>
    <row r="72" spans="2:5" ht="13.5" thickBot="1">
      <c r="B72" s="23" t="s">
        <v>44</v>
      </c>
      <c r="E72" s="57">
        <f>SUM(E39-E51+E63-E69)</f>
        <v>2636172.15</v>
      </c>
    </row>
    <row r="73" ht="13.5" thickTop="1"/>
    <row r="77" ht="12.75">
      <c r="E77" t="s">
        <v>46</v>
      </c>
    </row>
    <row r="78" ht="12.75">
      <c r="A78" t="s">
        <v>45</v>
      </c>
    </row>
    <row r="80" ht="12.75">
      <c r="E80" t="s">
        <v>47</v>
      </c>
    </row>
  </sheetData>
  <mergeCells count="3">
    <mergeCell ref="A33:C33"/>
    <mergeCell ref="A32:C32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Iwona Dudziak</cp:lastModifiedBy>
  <cp:lastPrinted>2007-04-30T06:14:27Z</cp:lastPrinted>
  <dcterms:created xsi:type="dcterms:W3CDTF">1997-02-26T13:46:56Z</dcterms:created>
  <dcterms:modified xsi:type="dcterms:W3CDTF">2007-04-30T06:22:29Z</dcterms:modified>
  <cp:category/>
  <cp:version/>
  <cp:contentType/>
  <cp:contentStatus/>
</cp:coreProperties>
</file>